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defaultThemeVersion="166925"/>
  <mc:AlternateContent xmlns:mc="http://schemas.openxmlformats.org/markup-compatibility/2006">
    <mc:Choice Requires="x15">
      <x15ac:absPath xmlns:x15ac="http://schemas.microsoft.com/office/spreadsheetml/2010/11/ac" url="/Users/salome/Documents/OtherStuff/droneProject/drone_project_the_beginning/"/>
    </mc:Choice>
  </mc:AlternateContent>
  <xr:revisionPtr revIDLastSave="0" documentId="13_ncr:1_{23773B5A-871C-EC47-916C-D9AB2C1EAA0E}" xr6:coauthVersionLast="47" xr6:coauthVersionMax="47" xr10:uidLastSave="{00000000-0000-0000-0000-000000000000}"/>
  <bookViews>
    <workbookView xWindow="0" yWindow="500" windowWidth="33600" windowHeight="20500" xr2:uid="{739820EB-C143-2D43-AB39-DBBD816AD5D9}"/>
  </bookViews>
  <sheets>
    <sheet name="DroneSpecs" sheetId="2" r:id="rId1"/>
    <sheet name="Components" sheetId="1"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4" i="1" l="1"/>
  <c r="C8" i="1"/>
  <c r="D3" i="1"/>
  <c r="C3" i="1"/>
  <c r="AF9" i="1" l="1"/>
  <c r="AE9" i="1"/>
  <c r="D30" i="1"/>
  <c r="C30" i="1" l="1"/>
</calcChain>
</file>

<file path=xl/sharedStrings.xml><?xml version="1.0" encoding="utf-8"?>
<sst xmlns="http://schemas.openxmlformats.org/spreadsheetml/2006/main" count="96" uniqueCount="93">
  <si>
    <t>Motors</t>
  </si>
  <si>
    <t>Frame</t>
  </si>
  <si>
    <t>Propellers</t>
  </si>
  <si>
    <t>Batteries</t>
  </si>
  <si>
    <t>LiPo charger</t>
  </si>
  <si>
    <t>Flight controller</t>
  </si>
  <si>
    <t>Radio module</t>
  </si>
  <si>
    <t>Gyroscope</t>
  </si>
  <si>
    <t>Accelerometer</t>
  </si>
  <si>
    <t>Microcontroller</t>
  </si>
  <si>
    <t>Controller</t>
  </si>
  <si>
    <t>Joysticks</t>
  </si>
  <si>
    <t>Model</t>
  </si>
  <si>
    <t>2.5 g</t>
  </si>
  <si>
    <t>NRF24L01</t>
  </si>
  <si>
    <t>Weight [g]</t>
  </si>
  <si>
    <t>Costs [CHF]</t>
  </si>
  <si>
    <t xml:space="preserve">Total </t>
  </si>
  <si>
    <t>g</t>
  </si>
  <si>
    <t>CHF</t>
  </si>
  <si>
    <t>MPU-6050</t>
  </si>
  <si>
    <t>4 Individual ESCs</t>
  </si>
  <si>
    <t>Current rating</t>
  </si>
  <si>
    <t>PDB (Power distributor  board)</t>
  </si>
  <si>
    <t xml:space="preserve">ESCs (electronic speed controllers) with BEC (Battery elimination circuit = voltage controller) </t>
  </si>
  <si>
    <t xml:space="preserve">RC-Akku LiPo </t>
  </si>
  <si>
    <t>Where to buy</t>
  </si>
  <si>
    <t>Ladekabel</t>
  </si>
  <si>
    <t xml:space="preserve"> 4 mm Bananenstecker zu XT60</t>
  </si>
  <si>
    <t>Ladegerät</t>
  </si>
  <si>
    <t>2 CW + 2 CCW</t>
  </si>
  <si>
    <t xml:space="preserve">Akkutester </t>
  </si>
  <si>
    <t>Pilot</t>
  </si>
  <si>
    <t>Other stuff</t>
  </si>
  <si>
    <t>Velcro</t>
  </si>
  <si>
    <t>Double sided tape</t>
  </si>
  <si>
    <t>Zip ties</t>
  </si>
  <si>
    <t>Heat shrink</t>
  </si>
  <si>
    <t>electrical tape</t>
  </si>
  <si>
    <t>Notes</t>
  </si>
  <si>
    <t>Needs to be compatible with 4 single ESC's (not 4 in 1)!!!</t>
  </si>
  <si>
    <t>4 motors (2xCW, 2xCCW)</t>
  </si>
  <si>
    <t>4S</t>
  </si>
  <si>
    <t>4S = 4 LiPo cells</t>
  </si>
  <si>
    <t>1 depleted cell = 3.7 V</t>
  </si>
  <si>
    <t>1 fully charged cell = 4.2 V</t>
  </si>
  <si>
    <t>4 cells</t>
  </si>
  <si>
    <t>2300 mAh 14.8 V 75C</t>
  </si>
  <si>
    <t xml:space="preserve">https://specialcopter.ch/Multikopter-FPV/Flugkontroller-Flight-Controllter-Flightcontroller-DJI-Kiss-TBSVision-TBS-Vector-EagleTree-Drohne-Drone-FPVRacing/flycolor-x-pdb-F4.html </t>
  </si>
  <si>
    <t>is with PDB</t>
  </si>
  <si>
    <t>LiPo guard</t>
  </si>
  <si>
    <t xml:space="preserve">PDB  </t>
  </si>
  <si>
    <t>Wiederholungsrate des Throttle muss mit Flight controller kompatibel sein</t>
  </si>
  <si>
    <r>
      <t>A or Amps: </t>
    </r>
    <r>
      <rPr>
        <sz val="10"/>
        <color rgb="FF555555"/>
        <rFont val="Helvetica"/>
        <family val="2"/>
      </rPr>
      <t>This is usually found on ESCs and motor datasheets. This is the amount of punch the ESC can provide to the motor. Make sure that this amount is at least 20-30% higher than the amp rating of your motor. It is important to remember that you cannot shove amps into a motor, a motor will pull as many amps as it needs. SO if your motor only pulls 8 amps maximum, it is not necessary to have a 60 amp esc, because you will never pull anywhere near that 60 amps and you will be carrying around unnecessary weight. However, don't pair a motor that can pull up to 60A with an ESC with a 20A rating because that ESC is going to fry faster than you can say "kV". On ESCs, there is sometimes a "burst" amperage that the ESC can supply for a couple of seconds before irreversible damage. Only use this number for reference.</t>
    </r>
  </si>
  <si>
    <t>Idle current (10 V): 2.1 A, Peak current (4S): 52 A</t>
  </si>
  <si>
    <t>https://hackmd.io/@giulionyakunga/r1ImfxBOF</t>
  </si>
  <si>
    <t xml:space="preserve"> https://www.hebu-shop.ch/shop/3b-r-bbb-fpv-racing-motor-2206-2500kv-ccw/</t>
  </si>
  <si>
    <t>FPV Raving Motor 2206 2500 kV ccw</t>
  </si>
  <si>
    <t>DALPROP T5045 V2 - 5x4.5 - 10xCW/10x CCW FPV Race 3-Blatt Propeller 5er-Set</t>
  </si>
  <si>
    <t>https://www.hebu-shop.ch/shop/dalprop-t5045-v2-5x4-5-10xcw-10x-ccw-fpv-race-3-blatt-propeller-5er-set/</t>
  </si>
  <si>
    <t>https://www.hebu-shop.ch/shop/akku-tester-lipo-checker-cell-meter-6-lipo-alarm-2-6s/</t>
  </si>
  <si>
    <t>Akku-Tester - LiPo Checker - Cell Meter 6 - LiPo Alarm 2-6S</t>
  </si>
  <si>
    <t>https://www.hebu-shop.ch/shop/lipo-safety-bag-schutztasche-18x23cm/</t>
  </si>
  <si>
    <t>LiPo Safety-Bag Schutztasche 18x23cm</t>
  </si>
  <si>
    <t>SkyRC Balancer - LiPo-Ladegerät e430 mit 30 Watt für 2-4S LiPos</t>
  </si>
  <si>
    <t>https://www.hebu-shop.ch/shop/skyrc-balancer-lipo-ladegeraet-e430-mit-30-watt-fuer-2-4s-lipos/</t>
  </si>
  <si>
    <t>Isolierband / PVC-Tape - 16mm x 10 Meter - ROT</t>
  </si>
  <si>
    <t>Programmierbox</t>
  </si>
  <si>
    <t>https://www.brack.ch/tattu-rc-akku-lipo-2300-mah-14-8-v-75c-1488573?utm_source=google&amp;utm_medium=cpc&amp;utm_campaign=%21cc-pssh%21l-d%21e-g%21t-pla%21t2-css%21k1-bh%21z-baumarkt_hobby_pmax&amp;utm_term=&amp;adgroup_id=&amp;ad_position=&amp;ad_type=pla&amp;campaign_id=19707784704&amp;gad_source=1&amp;hc_fcv=ZyPDrwKYtT5nS1Cv~NmD2fmk1zzw-fE1Ezzzzzzzz~NmD2fmk1zzw-fE1Ezzzzzzzz</t>
  </si>
  <si>
    <t>https://www.modellmarkt24.ch/pi/Modellflugzeuge1/Antriebe-Modellflugzeuge/Regler/Brushless-ESC-Regler/hobbywing-skywalker-v2-50a-3-6s-6a-bec.html?von_suchresultat=true</t>
  </si>
  <si>
    <t>3-6S</t>
  </si>
  <si>
    <t>Hobbywing Skywalker V2 50A 3-6S - 6A BEC</t>
  </si>
  <si>
    <t>https://www.galaxus.ch/de/s5/product/hobbywing-programmierkarte-rc-motor-6062325?supplier=406802</t>
  </si>
  <si>
    <r>
      <t>Hobbywing</t>
    </r>
    <r>
      <rPr>
        <sz val="12"/>
        <color rgb="FF000000"/>
        <rFont val="Arial"/>
        <family val="2"/>
      </rPr>
      <t> Programmierkarte</t>
    </r>
  </si>
  <si>
    <t>https://www.rc-shop.ch/flug-elektronik-2245/emax-power-distribution-board-pdb-0512-5v-12v-v2-237579</t>
  </si>
  <si>
    <t>EMX-AC-1623</t>
  </si>
  <si>
    <t>2-6S</t>
  </si>
  <si>
    <t>https://www.galaxus.ch/de/s4/product/velcro-brand-professional-markenkabelbinder-200-mm-25-stk-kabelbinder-14927701?supplier=406802</t>
  </si>
  <si>
    <t>https://www.galaxus.ch/de/s4/product/delock-set-100-x-schrumpfschlauch-13177362?supplier=406802</t>
  </si>
  <si>
    <t>Schrumpfschlauch</t>
  </si>
  <si>
    <t>Overview quadcopter</t>
  </si>
  <si>
    <t>Soldering station</t>
  </si>
  <si>
    <t>Breadboard</t>
  </si>
  <si>
    <t>https://www.galaxus.ch/de/s1/product/purecrea-breadboard-lochraster-steckplatine-fullsize-elektronikzubehoer-gehaeuse-25475142?supplier=8244233</t>
  </si>
  <si>
    <t>Steckplatine</t>
  </si>
  <si>
    <t>Jumperkabel</t>
  </si>
  <si>
    <t>https://www.galaxus.ch/de/s1/product/purecrea-jumperkabel-elektronikkabel-stecker-34239672?supplier=8244233</t>
  </si>
  <si>
    <t>male-male, female-male, female-female</t>
  </si>
  <si>
    <t>https://www.galaxus.ch/de/s4/product/velleman-regelbare-loetstation-loetgeraet-5778964?supplier=406802</t>
  </si>
  <si>
    <t>Lötstation</t>
  </si>
  <si>
    <t>Lötzinn</t>
  </si>
  <si>
    <t>https://www.galaxus.ch/de/s1/product/goobay-profi-loetzinn-bleifrei-10-mm-100-g-loetzinn-loetgeraet-zubehoer-20590596?supplier=406802</t>
  </si>
  <si>
    <t xml:space="preserve">Solder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</si>
</sst>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2"/>
      <color theme="1"/>
      <name val="Calibri"/>
      <family val="2"/>
      <scheme val="minor"/>
    </font>
    <font>
      <u/>
      <sz val="12"/>
      <color theme="10"/>
      <name val="Calibri"/>
      <family val="2"/>
      <scheme val="minor"/>
    </font>
    <font>
      <sz val="10"/>
      <color rgb="FF313131"/>
      <name val="Helvetica"/>
      <family val="2"/>
    </font>
    <font>
      <sz val="10"/>
      <color rgb="FF555555"/>
      <name val="Helvetica"/>
      <family val="2"/>
    </font>
    <font>
      <sz val="14"/>
      <color rgb="FFFF0000"/>
      <name val="Helvetica"/>
      <family val="2"/>
    </font>
    <font>
      <b/>
      <sz val="12"/>
      <color theme="1"/>
      <name val="Calibri"/>
      <family val="2"/>
      <scheme val="minor"/>
    </font>
    <font>
      <sz val="12"/>
      <color rgb="FF000000"/>
      <name val="Arial"/>
      <family val="2"/>
    </font>
  </fonts>
  <fills count="6">
    <fill>
      <patternFill patternType="none"/>
    </fill>
    <fill>
      <patternFill patternType="gray125"/>
    </fill>
    <fill>
      <patternFill patternType="solid">
        <fgColor rgb="FF92D050"/>
        <bgColor indexed="64"/>
      </patternFill>
    </fill>
    <fill>
      <patternFill patternType="solid">
        <fgColor rgb="FFFF0000"/>
        <bgColor indexed="64"/>
      </patternFill>
    </fill>
    <fill>
      <patternFill patternType="solid">
        <fgColor theme="9" tint="0.79998168889431442"/>
        <bgColor indexed="64"/>
      </patternFill>
    </fill>
    <fill>
      <patternFill patternType="solid">
        <fgColor theme="5" tint="0.59999389629810485"/>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8">
    <xf numFmtId="0" fontId="0" fillId="0" borderId="0" xfId="0"/>
    <xf numFmtId="0" fontId="0" fillId="2" borderId="0" xfId="0" applyFill="1" applyAlignment="1">
      <alignment horizontal="center" vertical="center" wrapText="1"/>
    </xf>
    <xf numFmtId="0" fontId="0" fillId="0" borderId="0" xfId="0" applyAlignment="1">
      <alignment horizontal="center" vertical="center" wrapText="1"/>
    </xf>
    <xf numFmtId="0" fontId="1" fillId="0" borderId="0" xfId="1" applyAlignment="1">
      <alignment horizontal="center" vertical="center" wrapText="1"/>
    </xf>
    <xf numFmtId="0" fontId="0" fillId="3" borderId="0" xfId="0" applyFill="1" applyAlignment="1">
      <alignment horizontal="center" vertical="center" wrapText="1"/>
    </xf>
    <xf numFmtId="0" fontId="0" fillId="2" borderId="0" xfId="0" applyFill="1" applyAlignment="1">
      <alignment horizontal="left" vertical="center" wrapText="1"/>
    </xf>
    <xf numFmtId="0" fontId="0" fillId="0" borderId="0" xfId="0" applyAlignment="1">
      <alignment horizontal="center" vertical="center"/>
    </xf>
    <xf numFmtId="0" fontId="2" fillId="0" borderId="0" xfId="0" applyFont="1" applyAlignment="1">
      <alignment wrapText="1"/>
    </xf>
    <xf numFmtId="0" fontId="0" fillId="4" borderId="0" xfId="0" applyFill="1" applyAlignment="1">
      <alignment horizontal="center" vertical="center" wrapText="1"/>
    </xf>
    <xf numFmtId="0" fontId="0" fillId="5" borderId="0" xfId="0" applyFill="1" applyAlignment="1">
      <alignment horizontal="center" vertical="center" wrapText="1"/>
    </xf>
    <xf numFmtId="0" fontId="4" fillId="0" borderId="0" xfId="0" applyFont="1" applyAlignment="1">
      <alignment vertical="center" wrapText="1"/>
    </xf>
    <xf numFmtId="2" fontId="0" fillId="0" borderId="0" xfId="0" applyNumberFormat="1" applyAlignment="1">
      <alignment horizontal="center" vertical="center" wrapText="1"/>
    </xf>
    <xf numFmtId="2" fontId="0" fillId="0" borderId="0" xfId="0" applyNumberFormat="1" applyAlignment="1">
      <alignment horizontal="center" vertical="center"/>
    </xf>
    <xf numFmtId="0" fontId="0" fillId="0" borderId="0" xfId="0" applyAlignment="1">
      <alignment vertical="center" wrapText="1"/>
    </xf>
    <xf numFmtId="0" fontId="0" fillId="0" borderId="0" xfId="0" applyAlignment="1">
      <alignment vertical="center"/>
    </xf>
    <xf numFmtId="0" fontId="5" fillId="0" borderId="0" xfId="0" applyFont="1"/>
    <xf numFmtId="0" fontId="5" fillId="0" borderId="0" xfId="0" applyFont="1" applyAlignment="1">
      <alignment horizontal="center" vertical="center" wrapText="1"/>
    </xf>
    <xf numFmtId="0" fontId="0" fillId="0" borderId="0" xfId="0"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0</xdr:col>
      <xdr:colOff>348762</xdr:colOff>
      <xdr:row>5</xdr:row>
      <xdr:rowOff>188547</xdr:rowOff>
    </xdr:from>
    <xdr:to>
      <xdr:col>4</xdr:col>
      <xdr:colOff>323361</xdr:colOff>
      <xdr:row>20</xdr:row>
      <xdr:rowOff>135850</xdr:rowOff>
    </xdr:to>
    <xdr:pic>
      <xdr:nvPicPr>
        <xdr:cNvPr id="2" name="Picture 1">
          <a:extLst>
            <a:ext uri="{FF2B5EF4-FFF2-40B4-BE49-F238E27FC236}">
              <a16:creationId xmlns:a16="http://schemas.microsoft.com/office/drawing/2014/main" id="{192B3FE2-D315-1D1C-E0F1-A35649F92F71}"/>
            </a:ext>
          </a:extLst>
        </xdr:cNvPr>
        <xdr:cNvPicPr>
          <a:picLocks noChangeAspect="1"/>
        </xdr:cNvPicPr>
      </xdr:nvPicPr>
      <xdr:blipFill>
        <a:blip xmlns:r="http://schemas.openxmlformats.org/officeDocument/2006/relationships" r:embed="rId1"/>
        <a:stretch>
          <a:fillRect/>
        </a:stretch>
      </xdr:blipFill>
      <xdr:spPr>
        <a:xfrm>
          <a:off x="348762" y="1165470"/>
          <a:ext cx="3257061" cy="2878072"/>
        </a:xfrm>
        <a:prstGeom prst="rect">
          <a:avLst/>
        </a:prstGeom>
      </xdr:spPr>
    </xdr:pic>
    <xdr:clientData/>
  </xdr:twoCellAnchor>
  <xdr:twoCellAnchor editAs="oneCell">
    <xdr:from>
      <xdr:col>5</xdr:col>
      <xdr:colOff>285261</xdr:colOff>
      <xdr:row>2</xdr:row>
      <xdr:rowOff>31262</xdr:rowOff>
    </xdr:from>
    <xdr:to>
      <xdr:col>13</xdr:col>
      <xdr:colOff>468292</xdr:colOff>
      <xdr:row>19</xdr:row>
      <xdr:rowOff>168987</xdr:rowOff>
    </xdr:to>
    <xdr:pic>
      <xdr:nvPicPr>
        <xdr:cNvPr id="3" name="Picture 2">
          <a:extLst>
            <a:ext uri="{FF2B5EF4-FFF2-40B4-BE49-F238E27FC236}">
              <a16:creationId xmlns:a16="http://schemas.microsoft.com/office/drawing/2014/main" id="{31BAB5A7-3778-1442-992F-82653879054D}"/>
            </a:ext>
          </a:extLst>
        </xdr:cNvPr>
        <xdr:cNvPicPr>
          <a:picLocks noChangeAspect="1"/>
        </xdr:cNvPicPr>
      </xdr:nvPicPr>
      <xdr:blipFill>
        <a:blip xmlns:r="http://schemas.openxmlformats.org/officeDocument/2006/relationships" r:embed="rId2"/>
        <a:stretch>
          <a:fillRect/>
        </a:stretch>
      </xdr:blipFill>
      <xdr:spPr>
        <a:xfrm>
          <a:off x="4388338" y="422031"/>
          <a:ext cx="6747954" cy="3459264"/>
        </a:xfrm>
        <a:prstGeom prst="rect">
          <a:avLst/>
        </a:prstGeom>
      </xdr:spPr>
    </xdr:pic>
    <xdr:clientData/>
  </xdr:twoCellAnchor>
  <xdr:twoCellAnchor editAs="oneCell">
    <xdr:from>
      <xdr:col>1</xdr:col>
      <xdr:colOff>0</xdr:colOff>
      <xdr:row>23</xdr:row>
      <xdr:rowOff>52462</xdr:rowOff>
    </xdr:from>
    <xdr:to>
      <xdr:col>13</xdr:col>
      <xdr:colOff>97692</xdr:colOff>
      <xdr:row>60</xdr:row>
      <xdr:rowOff>25142</xdr:rowOff>
    </xdr:to>
    <xdr:pic>
      <xdr:nvPicPr>
        <xdr:cNvPr id="4" name="Picture 3">
          <a:extLst>
            <a:ext uri="{FF2B5EF4-FFF2-40B4-BE49-F238E27FC236}">
              <a16:creationId xmlns:a16="http://schemas.microsoft.com/office/drawing/2014/main" id="{0170C563-2764-D64E-93E5-7F43964BFA5E}"/>
            </a:ext>
          </a:extLst>
        </xdr:cNvPr>
        <xdr:cNvPicPr>
          <a:picLocks noChangeAspect="1"/>
        </xdr:cNvPicPr>
      </xdr:nvPicPr>
      <xdr:blipFill>
        <a:blip xmlns:r="http://schemas.openxmlformats.org/officeDocument/2006/relationships" r:embed="rId3"/>
        <a:stretch>
          <a:fillRect/>
        </a:stretch>
      </xdr:blipFill>
      <xdr:spPr>
        <a:xfrm>
          <a:off x="820615" y="4546308"/>
          <a:ext cx="9945077" cy="7201911"/>
        </a:xfrm>
        <a:prstGeom prst="rect">
          <a:avLst/>
        </a:prstGeom>
      </xdr:spPr>
    </xdr:pic>
    <xdr:clientData/>
  </xdr:twoCellAnchor>
  <xdr:twoCellAnchor editAs="oneCell">
    <xdr:from>
      <xdr:col>14</xdr:col>
      <xdr:colOff>696546</xdr:colOff>
      <xdr:row>2</xdr:row>
      <xdr:rowOff>143607</xdr:rowOff>
    </xdr:from>
    <xdr:to>
      <xdr:col>27</xdr:col>
      <xdr:colOff>86946</xdr:colOff>
      <xdr:row>41</xdr:row>
      <xdr:rowOff>67407</xdr:rowOff>
    </xdr:to>
    <xdr:pic>
      <xdr:nvPicPr>
        <xdr:cNvPr id="5" name="Picture 4">
          <a:extLst>
            <a:ext uri="{FF2B5EF4-FFF2-40B4-BE49-F238E27FC236}">
              <a16:creationId xmlns:a16="http://schemas.microsoft.com/office/drawing/2014/main" id="{499D9AAB-533C-B1E2-B4A9-547ACA211539}"/>
            </a:ext>
          </a:extLst>
        </xdr:cNvPr>
        <xdr:cNvPicPr>
          <a:picLocks noChangeAspect="1"/>
        </xdr:cNvPicPr>
      </xdr:nvPicPr>
      <xdr:blipFill>
        <a:blip xmlns:r="http://schemas.openxmlformats.org/officeDocument/2006/relationships" r:embed="rId4"/>
        <a:stretch>
          <a:fillRect/>
        </a:stretch>
      </xdr:blipFill>
      <xdr:spPr>
        <a:xfrm rot="16200000">
          <a:off x="13442461" y="-722924"/>
          <a:ext cx="7543800" cy="10058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68648</xdr:colOff>
      <xdr:row>1</xdr:row>
      <xdr:rowOff>57208</xdr:rowOff>
    </xdr:from>
    <xdr:to>
      <xdr:col>11</xdr:col>
      <xdr:colOff>778017</xdr:colOff>
      <xdr:row>10</xdr:row>
      <xdr:rowOff>1877652</xdr:rowOff>
    </xdr:to>
    <xdr:pic>
      <xdr:nvPicPr>
        <xdr:cNvPr id="7" name="Picture 6">
          <a:extLst>
            <a:ext uri="{FF2B5EF4-FFF2-40B4-BE49-F238E27FC236}">
              <a16:creationId xmlns:a16="http://schemas.microsoft.com/office/drawing/2014/main" id="{DF1F8F7B-1391-51EB-7C0F-2D01C65EF9BE}"/>
            </a:ext>
          </a:extLst>
        </xdr:cNvPr>
        <xdr:cNvPicPr>
          <a:picLocks noChangeAspect="1"/>
        </xdr:cNvPicPr>
      </xdr:nvPicPr>
      <xdr:blipFill>
        <a:blip xmlns:r="http://schemas.openxmlformats.org/officeDocument/2006/relationships" r:embed="rId1"/>
        <a:stretch>
          <a:fillRect/>
        </a:stretch>
      </xdr:blipFill>
      <xdr:spPr>
        <a:xfrm>
          <a:off x="13663421" y="273685"/>
          <a:ext cx="5890392" cy="4822262"/>
        </a:xfrm>
        <a:prstGeom prst="rect">
          <a:avLst/>
        </a:prstGeom>
      </xdr:spPr>
    </xdr:pic>
    <xdr:clientData/>
  </xdr:twoCellAnchor>
  <xdr:twoCellAnchor>
    <xdr:from>
      <xdr:col>7</xdr:col>
      <xdr:colOff>120316</xdr:colOff>
      <xdr:row>7</xdr:row>
      <xdr:rowOff>860035</xdr:rowOff>
    </xdr:from>
    <xdr:to>
      <xdr:col>11</xdr:col>
      <xdr:colOff>695157</xdr:colOff>
      <xdr:row>10</xdr:row>
      <xdr:rowOff>1879600</xdr:rowOff>
    </xdr:to>
    <xdr:sp macro="" textlink="">
      <xdr:nvSpPr>
        <xdr:cNvPr id="8" name="Rectangle 7">
          <a:extLst>
            <a:ext uri="{FF2B5EF4-FFF2-40B4-BE49-F238E27FC236}">
              <a16:creationId xmlns:a16="http://schemas.microsoft.com/office/drawing/2014/main" id="{86E7D60C-F1F9-0A93-81C8-827BBA0A7A8D}"/>
            </a:ext>
          </a:extLst>
        </xdr:cNvPr>
        <xdr:cNvSpPr/>
      </xdr:nvSpPr>
      <xdr:spPr>
        <a:xfrm>
          <a:off x="15639716" y="2841235"/>
          <a:ext cx="5807241" cy="234036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hyperlink" Target="https://www.hebu-shop.ch/shop/skyrc-balancer-lipo-ladegeraet-e430-mit-30-watt-fuer-2-4s-lipos/" TargetMode="External"/><Relationship Id="rId2" Type="http://schemas.openxmlformats.org/officeDocument/2006/relationships/hyperlink" Target="https://specialcopter.ch/Multikopter-FPV/Flugkontroller-Flight-Controllter-Flightcontroller-DJI-Kiss-TBSVision-TBS-Vector-EagleTree-Drohne-Drone-FPVRacing/flycolor-x-pdb-F4.html" TargetMode="External"/><Relationship Id="rId1" Type="http://schemas.openxmlformats.org/officeDocument/2006/relationships/hyperlink" Target="https://www.hebu-shop.ch/shop/dalprop-t5045-v2-5x4-5-10xcw-10x-ccw-fpv-race-3-blatt-propeller-5er-set/" TargetMode="Externa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73DEA1-2D10-8A46-81B0-EC6433D054BA}">
  <dimension ref="A1:A4"/>
  <sheetViews>
    <sheetView tabSelected="1" zoomScale="65" workbookViewId="0">
      <selection activeCell="Q18" sqref="Q18"/>
    </sheetView>
  </sheetViews>
  <sheetFormatPr baseColWidth="10" defaultRowHeight="16" x14ac:dyDescent="0.2"/>
  <sheetData>
    <row r="1" spans="1:1" x14ac:dyDescent="0.2">
      <c r="A1" s="15" t="s">
        <v>80</v>
      </c>
    </row>
    <row r="4" spans="1:1" x14ac:dyDescent="0.2">
      <c r="A4" t="s">
        <v>55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DC1DF4-F834-C64C-B2C3-862FBA8C2AD5}">
  <dimension ref="A1:AF59"/>
  <sheetViews>
    <sheetView zoomScale="62" zoomScaleNormal="351" workbookViewId="0">
      <selection activeCell="AE11" sqref="AE11"/>
    </sheetView>
  </sheetViews>
  <sheetFormatPr baseColWidth="10" defaultRowHeight="16" x14ac:dyDescent="0.2"/>
  <cols>
    <col min="1" max="1" width="28.5" style="2" customWidth="1"/>
    <col min="2" max="2" width="29.83203125" style="2" customWidth="1"/>
    <col min="3" max="3" width="15" style="2" customWidth="1"/>
    <col min="4" max="4" width="13.6640625" style="2" customWidth="1"/>
    <col min="5" max="5" width="14.33203125" style="2" customWidth="1"/>
    <col min="6" max="6" width="52.83203125" style="2" customWidth="1"/>
    <col min="7" max="7" width="49" style="2" customWidth="1"/>
    <col min="8" max="8" width="35.6640625" style="2" customWidth="1"/>
    <col min="9" max="16384" width="10.83203125" style="2"/>
  </cols>
  <sheetData>
    <row r="1" spans="1:32" ht="17" x14ac:dyDescent="0.2">
      <c r="B1" s="2" t="s">
        <v>12</v>
      </c>
      <c r="C1" s="2" t="s">
        <v>15</v>
      </c>
      <c r="D1" s="2" t="s">
        <v>16</v>
      </c>
      <c r="E1" s="2" t="s">
        <v>22</v>
      </c>
      <c r="F1" s="2" t="s">
        <v>26</v>
      </c>
      <c r="G1" s="2" t="s">
        <v>39</v>
      </c>
    </row>
    <row r="2" spans="1:32" s="1" customFormat="1" ht="17" x14ac:dyDescent="0.2">
      <c r="A2" s="1" t="s">
        <v>0</v>
      </c>
    </row>
    <row r="3" spans="1:32" ht="51" x14ac:dyDescent="0.2">
      <c r="A3" s="8" t="s">
        <v>41</v>
      </c>
      <c r="B3" s="2" t="s">
        <v>57</v>
      </c>
      <c r="C3" s="2">
        <f>4*33</f>
        <v>132</v>
      </c>
      <c r="D3" s="2">
        <f>4*9.9</f>
        <v>39.6</v>
      </c>
      <c r="E3" s="2" t="s">
        <v>42</v>
      </c>
      <c r="F3" s="2" t="s">
        <v>56</v>
      </c>
      <c r="G3" s="2" t="s">
        <v>54</v>
      </c>
    </row>
    <row r="4" spans="1:32" s="1" customFormat="1" ht="17" x14ac:dyDescent="0.2">
      <c r="A4" s="1" t="s">
        <v>1</v>
      </c>
    </row>
    <row r="7" spans="1:32" s="1" customFormat="1" ht="17" x14ac:dyDescent="0.2">
      <c r="A7" s="1" t="s">
        <v>2</v>
      </c>
    </row>
    <row r="8" spans="1:32" ht="68" x14ac:dyDescent="0.2">
      <c r="A8" s="8" t="s">
        <v>30</v>
      </c>
      <c r="B8" s="2" t="s">
        <v>58</v>
      </c>
      <c r="C8" s="2">
        <f>4*4.54</f>
        <v>18.16</v>
      </c>
      <c r="D8" s="2">
        <v>7.9</v>
      </c>
      <c r="F8" s="3" t="s">
        <v>59</v>
      </c>
      <c r="AD8" s="2" t="s">
        <v>43</v>
      </c>
      <c r="AE8" s="2" t="s">
        <v>44</v>
      </c>
      <c r="AF8" s="2" t="s">
        <v>45</v>
      </c>
    </row>
    <row r="9" spans="1:32" ht="17" x14ac:dyDescent="0.2">
      <c r="AD9" s="2" t="s">
        <v>46</v>
      </c>
      <c r="AE9" s="2">
        <f>4*3.7</f>
        <v>14.8</v>
      </c>
      <c r="AF9" s="2">
        <f>4*4.2</f>
        <v>16.8</v>
      </c>
    </row>
    <row r="10" spans="1:32" s="1" customFormat="1" ht="17" x14ac:dyDescent="0.2">
      <c r="A10" s="1" t="s">
        <v>3</v>
      </c>
    </row>
    <row r="11" spans="1:32" ht="153" x14ac:dyDescent="0.2">
      <c r="A11" s="8" t="s">
        <v>25</v>
      </c>
      <c r="B11" s="2" t="s">
        <v>47</v>
      </c>
      <c r="C11" s="2">
        <v>270</v>
      </c>
      <c r="D11" s="2">
        <v>31.5</v>
      </c>
      <c r="E11" s="2" t="s">
        <v>42</v>
      </c>
      <c r="F11" s="3" t="s">
        <v>68</v>
      </c>
    </row>
    <row r="13" spans="1:32" s="1" customFormat="1" ht="68" x14ac:dyDescent="0.2">
      <c r="A13" s="5" t="s">
        <v>24</v>
      </c>
    </row>
    <row r="14" spans="1:32" ht="68" x14ac:dyDescent="0.2">
      <c r="A14" s="9" t="s">
        <v>21</v>
      </c>
      <c r="B14" s="2" t="s">
        <v>71</v>
      </c>
      <c r="C14" s="2">
        <v>68</v>
      </c>
      <c r="D14" s="3">
        <f>4*33.9</f>
        <v>135.6</v>
      </c>
      <c r="E14" s="2" t="s">
        <v>70</v>
      </c>
      <c r="F14" s="3" t="s">
        <v>69</v>
      </c>
      <c r="G14" s="10" t="s">
        <v>52</v>
      </c>
    </row>
    <row r="15" spans="1:32" ht="210" x14ac:dyDescent="0.15">
      <c r="A15" s="8" t="s">
        <v>67</v>
      </c>
      <c r="B15" s="2" t="s">
        <v>73</v>
      </c>
      <c r="D15" s="2">
        <v>12.3</v>
      </c>
      <c r="F15" s="3" t="s">
        <v>72</v>
      </c>
      <c r="G15" s="7" t="s">
        <v>53</v>
      </c>
    </row>
    <row r="16" spans="1:32" s="1" customFormat="1" ht="17" x14ac:dyDescent="0.2">
      <c r="A16" s="1" t="s">
        <v>4</v>
      </c>
    </row>
    <row r="17" spans="1:8" ht="17" x14ac:dyDescent="0.2">
      <c r="A17" s="8" t="s">
        <v>27</v>
      </c>
      <c r="B17" s="2" t="s">
        <v>28</v>
      </c>
      <c r="D17" s="11">
        <v>0</v>
      </c>
      <c r="F17" s="3"/>
    </row>
    <row r="18" spans="1:8" s="6" customFormat="1" ht="57" customHeight="1" x14ac:dyDescent="0.2">
      <c r="A18" s="8" t="s">
        <v>29</v>
      </c>
      <c r="B18" s="2" t="s">
        <v>64</v>
      </c>
      <c r="D18" s="12">
        <v>23.9</v>
      </c>
      <c r="F18" s="3" t="s">
        <v>65</v>
      </c>
    </row>
    <row r="19" spans="1:8" ht="34" x14ac:dyDescent="0.2">
      <c r="A19" s="8" t="s">
        <v>31</v>
      </c>
      <c r="B19" s="2" t="s">
        <v>61</v>
      </c>
      <c r="D19" s="11">
        <v>5.9</v>
      </c>
      <c r="F19" s="3" t="s">
        <v>60</v>
      </c>
    </row>
    <row r="20" spans="1:8" ht="34" x14ac:dyDescent="0.2">
      <c r="A20" s="8" t="s">
        <v>50</v>
      </c>
      <c r="B20" s="2" t="s">
        <v>63</v>
      </c>
      <c r="D20" s="11">
        <v>6.5</v>
      </c>
      <c r="F20" s="3" t="s">
        <v>62</v>
      </c>
    </row>
    <row r="21" spans="1:8" s="1" customFormat="1" ht="17" x14ac:dyDescent="0.2">
      <c r="A21" s="1" t="s">
        <v>23</v>
      </c>
    </row>
    <row r="22" spans="1:8" ht="34" x14ac:dyDescent="0.2">
      <c r="A22" s="8" t="s">
        <v>51</v>
      </c>
      <c r="B22" s="2" t="s">
        <v>75</v>
      </c>
      <c r="C22" s="2">
        <v>6</v>
      </c>
      <c r="D22" s="11">
        <v>6.9</v>
      </c>
      <c r="E22" s="11" t="s">
        <v>76</v>
      </c>
      <c r="F22" s="3" t="s">
        <v>74</v>
      </c>
      <c r="H22" s="3"/>
    </row>
    <row r="24" spans="1:8" s="1" customFormat="1" ht="34" x14ac:dyDescent="0.2">
      <c r="A24" s="1" t="s">
        <v>5</v>
      </c>
      <c r="G24" s="1" t="s">
        <v>40</v>
      </c>
    </row>
    <row r="25" spans="1:8" ht="68" x14ac:dyDescent="0.2">
      <c r="A25" s="9" t="s">
        <v>6</v>
      </c>
      <c r="B25" s="2" t="s">
        <v>14</v>
      </c>
      <c r="C25" s="2">
        <v>2.5</v>
      </c>
      <c r="D25" s="2">
        <v>2.9</v>
      </c>
      <c r="G25" s="3" t="s">
        <v>48</v>
      </c>
      <c r="H25" s="2" t="s">
        <v>49</v>
      </c>
    </row>
    <row r="26" spans="1:8" ht="17" x14ac:dyDescent="0.2">
      <c r="A26" s="9" t="s">
        <v>7</v>
      </c>
      <c r="B26" s="17" t="s">
        <v>20</v>
      </c>
      <c r="C26" s="17">
        <v>5</v>
      </c>
      <c r="D26" s="17">
        <v>29.9</v>
      </c>
    </row>
    <row r="27" spans="1:8" ht="17" x14ac:dyDescent="0.2">
      <c r="A27" s="9" t="s">
        <v>8</v>
      </c>
      <c r="B27" s="17"/>
      <c r="C27" s="17"/>
      <c r="D27" s="17"/>
    </row>
    <row r="28" spans="1:8" ht="17" x14ac:dyDescent="0.2">
      <c r="A28" s="9" t="s">
        <v>9</v>
      </c>
    </row>
    <row r="30" spans="1:8" ht="17" x14ac:dyDescent="0.2">
      <c r="A30" s="4" t="s">
        <v>17</v>
      </c>
      <c r="C30" s="16">
        <f>SUM(C3:C29)</f>
        <v>501.65999999999997</v>
      </c>
      <c r="D30" s="16">
        <f>SUM(D3:D29)</f>
        <v>302.89999999999992</v>
      </c>
    </row>
    <row r="31" spans="1:8" ht="17" x14ac:dyDescent="0.2">
      <c r="C31" s="2" t="s">
        <v>18</v>
      </c>
      <c r="D31" s="2" t="s">
        <v>19</v>
      </c>
    </row>
    <row r="32" spans="1:8" s="1" customFormat="1" ht="17" x14ac:dyDescent="0.2">
      <c r="A32" s="1" t="s">
        <v>32</v>
      </c>
    </row>
    <row r="33" spans="1:6" ht="17" x14ac:dyDescent="0.2">
      <c r="A33" s="9" t="s">
        <v>10</v>
      </c>
      <c r="B33" s="2" t="s">
        <v>14</v>
      </c>
      <c r="C33" s="2" t="s">
        <v>13</v>
      </c>
    </row>
    <row r="34" spans="1:6" ht="17" x14ac:dyDescent="0.2">
      <c r="A34" s="9" t="s">
        <v>6</v>
      </c>
    </row>
    <row r="35" spans="1:6" ht="17" x14ac:dyDescent="0.2">
      <c r="A35" s="9" t="s">
        <v>11</v>
      </c>
    </row>
    <row r="38" spans="1:6" s="1" customFormat="1" ht="17" x14ac:dyDescent="0.2">
      <c r="A38" s="1" t="s">
        <v>33</v>
      </c>
    </row>
    <row r="39" spans="1:6" ht="51" x14ac:dyDescent="0.2">
      <c r="A39" s="8" t="s">
        <v>34</v>
      </c>
      <c r="B39" s="13"/>
      <c r="D39" s="2">
        <v>5</v>
      </c>
      <c r="F39" s="2" t="s">
        <v>77</v>
      </c>
    </row>
    <row r="40" spans="1:6" ht="17" x14ac:dyDescent="0.2">
      <c r="A40" s="9" t="s">
        <v>35</v>
      </c>
      <c r="B40" s="13"/>
    </row>
    <row r="41" spans="1:6" ht="17" customHeight="1" x14ac:dyDescent="0.2">
      <c r="A41" s="8" t="s">
        <v>36</v>
      </c>
      <c r="B41" s="14"/>
    </row>
    <row r="42" spans="1:6" ht="34" x14ac:dyDescent="0.2">
      <c r="A42" s="8" t="s">
        <v>37</v>
      </c>
      <c r="B42" s="2" t="s">
        <v>79</v>
      </c>
      <c r="D42" s="2">
        <v>6.9</v>
      </c>
      <c r="F42" s="2" t="s">
        <v>78</v>
      </c>
    </row>
    <row r="43" spans="1:6" ht="34" x14ac:dyDescent="0.2">
      <c r="A43" s="8" t="s">
        <v>38</v>
      </c>
      <c r="B43" s="2" t="s">
        <v>66</v>
      </c>
      <c r="D43" s="2">
        <v>1.9</v>
      </c>
    </row>
    <row r="44" spans="1:6" ht="51" x14ac:dyDescent="0.2">
      <c r="A44" s="8" t="s">
        <v>92</v>
      </c>
      <c r="B44" s="2" t="s">
        <v>90</v>
      </c>
      <c r="D44" s="2">
        <v>17.3</v>
      </c>
      <c r="F44" s="2" t="s">
        <v>91</v>
      </c>
    </row>
    <row r="45" spans="1:6" ht="34" x14ac:dyDescent="0.2">
      <c r="A45" s="8" t="s">
        <v>81</v>
      </c>
      <c r="B45" s="2" t="s">
        <v>89</v>
      </c>
      <c r="D45" s="2">
        <v>26</v>
      </c>
      <c r="F45" s="2" t="s">
        <v>88</v>
      </c>
    </row>
    <row r="46" spans="1:6" ht="51" x14ac:dyDescent="0.2">
      <c r="A46" s="8" t="s">
        <v>82</v>
      </c>
      <c r="B46" s="2" t="s">
        <v>84</v>
      </c>
      <c r="D46" s="2">
        <v>12.9</v>
      </c>
      <c r="F46" s="2" t="s">
        <v>83</v>
      </c>
    </row>
    <row r="47" spans="1:6" ht="51" x14ac:dyDescent="0.2">
      <c r="A47" s="8" t="s">
        <v>85</v>
      </c>
      <c r="B47" s="2" t="s">
        <v>87</v>
      </c>
      <c r="D47" s="2">
        <v>9.9</v>
      </c>
      <c r="F47" s="2" t="s">
        <v>86</v>
      </c>
    </row>
    <row r="59" spans="1:1" x14ac:dyDescent="0.2">
      <c r="A59" s="3"/>
    </row>
  </sheetData>
  <mergeCells count="3">
    <mergeCell ref="B26:B27"/>
    <mergeCell ref="C26:C27"/>
    <mergeCell ref="D26:D27"/>
  </mergeCells>
  <hyperlinks>
    <hyperlink ref="F8" r:id="rId1" xr:uid="{7CDAA139-D3DD-4040-B5A5-9709A36E72D9}"/>
    <hyperlink ref="G25" r:id="rId2" xr:uid="{A7808FBF-3087-E643-9D95-3BF23264B881}"/>
    <hyperlink ref="F18" r:id="rId3" xr:uid="{415B1260-9C73-8E43-A24B-6581945A3FE2}"/>
  </hyperlinks>
  <pageMargins left="0.7" right="0.7" top="0.75" bottom="0.75" header="0.3" footer="0.3"/>
  <drawing r:id="rId4"/>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DroneSpecs</vt:lpstr>
      <vt:lpstr>Components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Gruchola, Salome Noemi (SPACE)</cp:lastModifiedBy>
  <dcterms:created xsi:type="dcterms:W3CDTF">2023-07-23T18:11:54Z</dcterms:created>
  <dcterms:modified xsi:type="dcterms:W3CDTF">2024-11-15T13:15:40Z</dcterms:modified>
</cp:coreProperties>
</file>